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helena.sjooberg\Downloads\"/>
    </mc:Choice>
  </mc:AlternateContent>
  <xr:revisionPtr revIDLastSave="0" documentId="13_ncr:1_{FC513FC9-BFE8-4E9B-97A3-D3ED22B2FFE7}" xr6:coauthVersionLast="47" xr6:coauthVersionMax="47" xr10:uidLastSave="{00000000-0000-0000-0000-000000000000}"/>
  <bookViews>
    <workbookView xWindow="-120" yWindow="-120" windowWidth="29040" windowHeight="17640" xr2:uid="{33C5DF95-41FD-4182-84C3-D13BC2DEA5B3}"/>
  </bookViews>
  <sheets>
    <sheet name="Purus Showerrehea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C33" i="1" s="1"/>
  <c r="C34" i="1" s="1"/>
  <c r="C27" i="1"/>
  <c r="C28" i="1" s="1"/>
  <c r="C29" i="1" s="1"/>
</calcChain>
</file>

<file path=xl/sharedStrings.xml><?xml version="1.0" encoding="utf-8"?>
<sst xmlns="http://schemas.openxmlformats.org/spreadsheetml/2006/main" count="40" uniqueCount="32">
  <si>
    <t>SEK</t>
  </si>
  <si>
    <t>min</t>
  </si>
  <si>
    <t>Vattenmängd per minut</t>
  </si>
  <si>
    <t>l/min</t>
  </si>
  <si>
    <t>Duschtemperatur</t>
  </si>
  <si>
    <t>°C</t>
  </si>
  <si>
    <t>Kallvattentemperatur</t>
  </si>
  <si>
    <t>kr/kWh</t>
  </si>
  <si>
    <t>Antal dushande familjemedlemmar</t>
  </si>
  <si>
    <t>pers</t>
  </si>
  <si>
    <t>Kr/år</t>
  </si>
  <si>
    <t>%</t>
  </si>
  <si>
    <t>År</t>
  </si>
  <si>
    <t>Genomsnittlig duschtid</t>
  </si>
  <si>
    <t>Besparing med ShoweReheat</t>
  </si>
  <si>
    <t>Energikostnad (inkl. nätavgift)</t>
  </si>
  <si>
    <t>dagar</t>
  </si>
  <si>
    <t>Antal duschdagar/person/vecka</t>
  </si>
  <si>
    <t>Direktverkande el</t>
  </si>
  <si>
    <t>Värmepump</t>
  </si>
  <si>
    <t>Energikostnad* utan ShoweReheat</t>
  </si>
  <si>
    <t>Beräknad återbetalningstid</t>
  </si>
  <si>
    <t>COP:</t>
  </si>
  <si>
    <t>Rek. försäljningspris ShoweReheat</t>
  </si>
  <si>
    <t>Energiverkningsgrad</t>
  </si>
  <si>
    <t>Det är en betydligt mer energikrävande process för en värmepump att producera 50°C varmvatten till dusch än 35°C värme till golvvärmen. Detta har att göra med att ju högre temperaturer, desto lägre verkningsgrad får värmepumpen. Verkningsgraden kan förenklat beräknas som COP. Coefficient of Performance.
Generellt  är COP för varmvatten-produktion ca COP 2,5 - 3,5 vilket kan jämföras med COP värden upp emot 8 - 9 för värmeproduktion för bostaden.</t>
  </si>
  <si>
    <t>Undersökningar visar att  genomsnittlig duschtid i Sverige är ca 11 min och vi  duschar i genomsnitt ca 4,6 ggr/vecka.
Kallvattnets temperatur varierar över årstiderna. Enligt mätningar utförda av Energimyndigheten är den genomsnittliga kallvattentemperaturen 8,6 °C och varierar mellan 5,8 – 13,4 °C.
Totalkostnaden för el per kWh var i snitt ca 2,18 kr/kWh under första halvåret 2023 för en vanlig villa i Sverige, med en årlig elförbrukning på ca 20.000 kWh/år, enligt Statistiska centralbyrån.
Då inkluderas alla kostnader som elnätsavgifter, energiskatter, elpris och moms.</t>
  </si>
  <si>
    <r>
      <rPr>
        <b/>
        <sz val="20"/>
        <color theme="0"/>
        <rFont val="Arial"/>
        <family val="2"/>
      </rPr>
      <t>PURUS</t>
    </r>
    <r>
      <rPr>
        <sz val="20"/>
        <color theme="0"/>
        <rFont val="Arial"/>
        <family val="2"/>
      </rPr>
      <t xml:space="preserve"> SHOWE</t>
    </r>
    <r>
      <rPr>
        <b/>
        <sz val="20"/>
        <color theme="0"/>
        <rFont val="Arial"/>
        <family val="2"/>
      </rPr>
      <t>REHEAT</t>
    </r>
  </si>
  <si>
    <r>
      <t xml:space="preserve">Beräkna hur mycket </t>
    </r>
    <r>
      <rPr>
        <b/>
        <i/>
        <sz val="11"/>
        <color rgb="FFFDE900"/>
        <rFont val="Arial"/>
        <family val="2"/>
      </rPr>
      <t>Du</t>
    </r>
    <r>
      <rPr>
        <i/>
        <sz val="11"/>
        <color rgb="FFFDE900"/>
        <rFont val="Arial"/>
        <family val="2"/>
      </rPr>
      <t xml:space="preserve"> kan spara genom att installera Purus ShoweReheat!</t>
    </r>
  </si>
  <si>
    <r>
      <t>DUSCH</t>
    </r>
    <r>
      <rPr>
        <b/>
        <sz val="11"/>
        <color theme="0"/>
        <rFont val="Arial"/>
        <family val="2"/>
      </rPr>
      <t>FAKTA</t>
    </r>
  </si>
  <si>
    <r>
      <t>VÄRMEPUMPS</t>
    </r>
    <r>
      <rPr>
        <b/>
        <sz val="11"/>
        <color theme="0"/>
        <rFont val="Arial"/>
        <family val="2"/>
      </rPr>
      <t>FAKTA</t>
    </r>
  </si>
  <si>
    <r>
      <t>*</t>
    </r>
    <r>
      <rPr>
        <i/>
        <sz val="10"/>
        <color theme="0"/>
        <rFont val="Arial"/>
        <family val="2"/>
      </rPr>
      <t>Energikostnad för uppvärmning av duschvatten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</si>
</sst>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20"/>
      <color theme="0"/>
      <name val="Arial"/>
      <family val="2"/>
    </font>
    <font>
      <b/>
      <sz val="20"/>
      <color theme="0"/>
      <name val="Arial"/>
      <family val="2"/>
    </font>
    <font>
      <sz val="11"/>
      <color theme="0"/>
      <name val="Arial"/>
      <family val="2"/>
    </font>
    <font>
      <i/>
      <sz val="11"/>
      <color rgb="FFFDE900"/>
      <name val="Arial"/>
      <family val="2"/>
    </font>
    <font>
      <b/>
      <i/>
      <sz val="11"/>
      <color rgb="FFFDE900"/>
      <name val="Arial"/>
      <family val="2"/>
    </font>
    <font>
      <sz val="11"/>
      <name val="Arial"/>
      <family val="2"/>
    </font>
    <font>
      <b/>
      <sz val="11"/>
      <color theme="0"/>
      <name val="Arial"/>
      <family val="2"/>
    </font>
    <font>
      <i/>
      <sz val="10"/>
      <color theme="0"/>
      <name val="Arial"/>
      <family val="2"/>
    </font>
    <font>
      <sz val="11"/>
      <color rgb="FFFF0000"/>
      <name val="Arial"/>
      <family val="2"/>
    </font>
    <font>
      <sz val="11"/>
      <color rgb="FFFDE900"/>
      <name val="Arial"/>
      <family val="2"/>
    </font>
    <font>
      <i/>
      <sz val="11"/>
      <color theme="0"/>
      <name val="Arial"/>
      <family val="2"/>
    </font>
  </fonts>
  <fills count="4">
    <fill>
      <patternFill patternType="none"/>
    </fill>
    <fill>
      <patternFill patternType="gray125"/>
    </fill>
    <fill>
      <patternFill patternType="solid">
        <fgColor rgb="FF1F4276"/>
        <bgColor indexed="64"/>
      </patternFill>
    </fill>
    <fill>
      <patternFill patternType="solid">
        <fgColor rgb="FFE4F1F4"/>
        <bgColor indexed="64"/>
      </patternFill>
    </fill>
  </fills>
  <borders count="3">
    <border>
      <left/>
      <right/>
      <top/>
      <bottom/>
      <diagonal/>
    </border>
    <border>
      <left/>
      <right/>
      <top/>
      <bottom style="thin">
        <color theme="0"/>
      </bottom>
      <diagonal/>
    </border>
    <border>
      <left style="thin">
        <color theme="0"/>
      </left>
      <right/>
      <top/>
      <bottom/>
      <diagonal/>
    </border>
  </borders>
  <cellStyleXfs count="1">
    <xf numFmtId="0" fontId="0" fillId="0" borderId="0"/>
  </cellStyleXfs>
  <cellXfs count="28">
    <xf numFmtId="0" fontId="0" fillId="0" borderId="0" xfId="0"/>
    <xf numFmtId="0" fontId="1" fillId="2" borderId="0" xfId="0" applyFont="1" applyFill="1" applyAlignment="1">
      <alignment horizontal="left"/>
    </xf>
    <xf numFmtId="0" fontId="1" fillId="2" borderId="0" xfId="0" applyFont="1" applyFill="1" applyAlignment="1">
      <alignment horizontal="left"/>
    </xf>
    <xf numFmtId="0" fontId="3" fillId="2" borderId="0" xfId="0" applyFont="1" applyFill="1"/>
    <xf numFmtId="0" fontId="4" fillId="2" borderId="0" xfId="0" applyFont="1" applyFill="1"/>
    <xf numFmtId="0" fontId="3" fillId="2" borderId="0" xfId="0" applyFont="1" applyFill="1" applyAlignment="1">
      <alignment horizontal="center"/>
    </xf>
    <xf numFmtId="0" fontId="3" fillId="2" borderId="0" xfId="0" applyFont="1" applyFill="1" applyAlignment="1">
      <alignment horizontal="left"/>
    </xf>
    <xf numFmtId="0" fontId="6" fillId="3" borderId="0" xfId="0" applyFont="1" applyFill="1" applyAlignment="1">
      <alignment horizontal="center"/>
    </xf>
    <xf numFmtId="0" fontId="3" fillId="2" borderId="2" xfId="0" applyFont="1" applyFill="1" applyBorder="1"/>
    <xf numFmtId="0" fontId="8" fillId="2" borderId="0" xfId="0" applyFont="1" applyFill="1" applyAlignment="1" applyProtection="1">
      <alignment horizontal="left" vertical="top" wrapText="1"/>
      <protection locked="0"/>
    </xf>
    <xf numFmtId="0" fontId="3" fillId="2" borderId="0" xfId="0" applyFont="1" applyFill="1" applyProtection="1">
      <protection locked="0"/>
    </xf>
    <xf numFmtId="0" fontId="3" fillId="2" borderId="0" xfId="0" applyFont="1" applyFill="1" applyAlignment="1" applyProtection="1">
      <alignment horizontal="center"/>
      <protection locked="0"/>
    </xf>
    <xf numFmtId="0" fontId="7" fillId="2" borderId="1" xfId="0" applyFont="1" applyFill="1" applyBorder="1" applyProtection="1">
      <protection locked="0"/>
    </xf>
    <xf numFmtId="0" fontId="3" fillId="2" borderId="1" xfId="0" applyFont="1" applyFill="1" applyBorder="1" applyAlignment="1" applyProtection="1">
      <alignment horizontal="center"/>
      <protection locked="0"/>
    </xf>
    <xf numFmtId="0" fontId="3" fillId="2" borderId="1" xfId="0" applyFont="1" applyFill="1" applyBorder="1" applyProtection="1">
      <protection locked="0"/>
    </xf>
    <xf numFmtId="1" fontId="9" fillId="2" borderId="0" xfId="0" applyNumberFormat="1" applyFont="1" applyFill="1" applyAlignment="1">
      <alignment horizontal="center"/>
    </xf>
    <xf numFmtId="0" fontId="9" fillId="2" borderId="0" xfId="0" applyFont="1" applyFill="1" applyProtection="1">
      <protection locked="0"/>
    </xf>
    <xf numFmtId="0" fontId="9" fillId="2" borderId="0" xfId="0" applyFont="1" applyFill="1"/>
    <xf numFmtId="0" fontId="10" fillId="2" borderId="0" xfId="0" applyFont="1" applyFill="1" applyProtection="1">
      <protection locked="0"/>
    </xf>
    <xf numFmtId="1" fontId="10" fillId="2" borderId="0" xfId="0" applyNumberFormat="1" applyFont="1" applyFill="1" applyAlignment="1">
      <alignment horizontal="center"/>
    </xf>
    <xf numFmtId="0" fontId="10" fillId="2" borderId="0" xfId="0" applyFont="1" applyFill="1"/>
    <xf numFmtId="164" fontId="3" fillId="2" borderId="0" xfId="0" applyNumberFormat="1" applyFont="1" applyFill="1" applyAlignment="1">
      <alignment horizontal="center"/>
    </xf>
    <xf numFmtId="0" fontId="11" fillId="2" borderId="1" xfId="0" applyFont="1" applyFill="1" applyBorder="1" applyAlignment="1" applyProtection="1">
      <alignment horizontal="center"/>
      <protection locked="0"/>
    </xf>
    <xf numFmtId="164" fontId="6" fillId="3" borderId="1" xfId="0" applyNumberFormat="1" applyFont="1" applyFill="1" applyBorder="1" applyAlignment="1" applyProtection="1">
      <alignment horizontal="center"/>
      <protection locked="0"/>
    </xf>
    <xf numFmtId="164" fontId="6" fillId="2" borderId="0" xfId="0" applyNumberFormat="1" applyFont="1" applyFill="1" applyAlignment="1" applyProtection="1">
      <alignment horizontal="center"/>
      <protection locked="0"/>
    </xf>
    <xf numFmtId="0" fontId="9" fillId="2" borderId="2" xfId="0" applyFont="1" applyFill="1" applyBorder="1"/>
    <xf numFmtId="0" fontId="8" fillId="2" borderId="0" xfId="0" applyFont="1" applyFill="1" applyAlignment="1">
      <alignment vertical="top" wrapText="1"/>
    </xf>
    <xf numFmtId="0" fontId="10" fillId="2" borderId="2" xfId="0" applyFont="1" applyFill="1" applyBorder="1"/>
  </cellXfs>
  <cellStyles count="1">
    <cellStyle name="Normal" xfId="0" builtinId="0"/>
  </cellStyles>
  <dxfs count="0"/>
  <tableStyles count="0" defaultTableStyle="TableStyleMedium2" defaultPivotStyle="PivotStyleLight16"/>
  <colors>
    <mruColors>
      <color rgb="FF1F4276"/>
      <color rgb="FFE4F1F4"/>
      <color rgb="FFFDE900"/>
      <color rgb="FF0314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466741</xdr:colOff>
      <xdr:row>37</xdr:row>
      <xdr:rowOff>110967</xdr:rowOff>
    </xdr:from>
    <xdr:to>
      <xdr:col>2</xdr:col>
      <xdr:colOff>133254</xdr:colOff>
      <xdr:row>44</xdr:row>
      <xdr:rowOff>116518</xdr:rowOff>
    </xdr:to>
    <xdr:pic>
      <xdr:nvPicPr>
        <xdr:cNvPr id="2" name="Bildobjekt 1" descr="En bild som visar silver&#10;&#10;Automatiskt genererad beskrivning med låg exakthet">
          <a:extLst>
            <a:ext uri="{FF2B5EF4-FFF2-40B4-BE49-F238E27FC236}">
              <a16:creationId xmlns:a16="http://schemas.microsoft.com/office/drawing/2014/main" id="{39B1FB72-D237-493F-B5A0-26DFBCA03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1121135" y="6886073"/>
          <a:ext cx="1272376" cy="2085863"/>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47BD8-EB18-40B2-A975-74AD8C55D0CB}">
  <dimension ref="B2:I46"/>
  <sheetViews>
    <sheetView tabSelected="1" zoomScaleNormal="100" workbookViewId="0">
      <selection activeCell="B7" sqref="B7"/>
    </sheetView>
  </sheetViews>
  <sheetFormatPr defaultRowHeight="14.25" x14ac:dyDescent="0.2"/>
  <cols>
    <col min="1" max="1" width="3.7109375" style="3" customWidth="1"/>
    <col min="2" max="2" width="36.28515625" style="3" customWidth="1"/>
    <col min="3" max="3" width="7.5703125" style="5" customWidth="1"/>
    <col min="4" max="4" width="9.140625" style="3"/>
    <col min="5" max="6" width="1.140625" style="3" customWidth="1"/>
    <col min="7" max="7" width="33.28515625" style="3" customWidth="1"/>
    <col min="8" max="9" width="3.7109375" style="3" customWidth="1"/>
    <col min="10" max="16384" width="9.140625" style="3"/>
  </cols>
  <sheetData>
    <row r="2" spans="2:9" ht="26.25" x14ac:dyDescent="0.4">
      <c r="B2" s="1" t="s">
        <v>27</v>
      </c>
      <c r="C2" s="1"/>
      <c r="D2" s="1"/>
      <c r="E2" s="2"/>
      <c r="F2" s="2"/>
    </row>
    <row r="4" spans="2:9" x14ac:dyDescent="0.2">
      <c r="B4" s="4" t="s">
        <v>28</v>
      </c>
    </row>
    <row r="6" spans="2:9" x14ac:dyDescent="0.2">
      <c r="B6" s="5"/>
      <c r="D6" s="5"/>
      <c r="E6" s="5"/>
      <c r="F6" s="5"/>
      <c r="H6" s="6"/>
      <c r="I6" s="6"/>
    </row>
    <row r="7" spans="2:9" ht="15" customHeight="1" x14ac:dyDescent="0.25">
      <c r="B7" s="3" t="s">
        <v>23</v>
      </c>
      <c r="C7" s="7">
        <v>5500</v>
      </c>
      <c r="D7" s="3" t="s">
        <v>0</v>
      </c>
      <c r="F7" s="8"/>
      <c r="G7" s="6" t="s">
        <v>29</v>
      </c>
    </row>
    <row r="8" spans="2:9" ht="15" customHeight="1" x14ac:dyDescent="0.2">
      <c r="F8" s="8"/>
      <c r="G8" s="9" t="s">
        <v>26</v>
      </c>
    </row>
    <row r="9" spans="2:9" ht="15" customHeight="1" x14ac:dyDescent="0.2">
      <c r="B9" s="3" t="s">
        <v>13</v>
      </c>
      <c r="C9" s="7">
        <v>11</v>
      </c>
      <c r="D9" s="3" t="s">
        <v>1</v>
      </c>
      <c r="F9" s="8"/>
      <c r="G9" s="9"/>
    </row>
    <row r="10" spans="2:9" x14ac:dyDescent="0.2">
      <c r="F10" s="8"/>
      <c r="G10" s="9"/>
    </row>
    <row r="11" spans="2:9" x14ac:dyDescent="0.2">
      <c r="B11" s="3" t="s">
        <v>2</v>
      </c>
      <c r="C11" s="7">
        <v>11</v>
      </c>
      <c r="D11" s="3" t="s">
        <v>3</v>
      </c>
      <c r="F11" s="8"/>
      <c r="G11" s="9"/>
    </row>
    <row r="12" spans="2:9" x14ac:dyDescent="0.2">
      <c r="F12" s="8"/>
      <c r="G12" s="9"/>
    </row>
    <row r="13" spans="2:9" x14ac:dyDescent="0.2">
      <c r="B13" s="3" t="s">
        <v>4</v>
      </c>
      <c r="C13" s="7">
        <v>40</v>
      </c>
      <c r="D13" s="3" t="s">
        <v>5</v>
      </c>
      <c r="F13" s="8"/>
      <c r="G13" s="9"/>
    </row>
    <row r="14" spans="2:9" x14ac:dyDescent="0.2">
      <c r="F14" s="8"/>
      <c r="G14" s="9"/>
    </row>
    <row r="15" spans="2:9" x14ac:dyDescent="0.2">
      <c r="B15" s="3" t="s">
        <v>6</v>
      </c>
      <c r="C15" s="7">
        <v>8.6</v>
      </c>
      <c r="D15" s="3" t="s">
        <v>5</v>
      </c>
      <c r="F15" s="8"/>
      <c r="G15" s="9"/>
    </row>
    <row r="16" spans="2:9" x14ac:dyDescent="0.2">
      <c r="F16" s="8"/>
      <c r="G16" s="9"/>
    </row>
    <row r="17" spans="2:7" x14ac:dyDescent="0.2">
      <c r="B17" s="3" t="s">
        <v>15</v>
      </c>
      <c r="C17" s="7">
        <v>2.1800000000000002</v>
      </c>
      <c r="D17" s="3" t="s">
        <v>7</v>
      </c>
      <c r="F17" s="8"/>
      <c r="G17" s="9"/>
    </row>
    <row r="18" spans="2:7" x14ac:dyDescent="0.2">
      <c r="F18" s="8"/>
      <c r="G18" s="9"/>
    </row>
    <row r="19" spans="2:7" x14ac:dyDescent="0.2">
      <c r="B19" s="3" t="s">
        <v>17</v>
      </c>
      <c r="C19" s="7">
        <v>4.5999999999999996</v>
      </c>
      <c r="D19" s="3" t="s">
        <v>16</v>
      </c>
      <c r="F19" s="8"/>
      <c r="G19" s="9"/>
    </row>
    <row r="20" spans="2:7" x14ac:dyDescent="0.2">
      <c r="F20" s="8"/>
      <c r="G20" s="9"/>
    </row>
    <row r="21" spans="2:7" x14ac:dyDescent="0.2">
      <c r="B21" s="3" t="s">
        <v>8</v>
      </c>
      <c r="C21" s="7">
        <v>4</v>
      </c>
      <c r="D21" s="3" t="s">
        <v>9</v>
      </c>
      <c r="F21" s="8"/>
      <c r="G21" s="9"/>
    </row>
    <row r="22" spans="2:7" x14ac:dyDescent="0.2">
      <c r="F22" s="8"/>
      <c r="G22" s="9"/>
    </row>
    <row r="23" spans="2:7" x14ac:dyDescent="0.2">
      <c r="B23" s="3" t="s">
        <v>24</v>
      </c>
      <c r="C23" s="5">
        <v>33</v>
      </c>
      <c r="D23" s="10" t="s">
        <v>11</v>
      </c>
      <c r="E23" s="10"/>
      <c r="F23" s="8"/>
      <c r="G23" s="9"/>
    </row>
    <row r="24" spans="2:7" x14ac:dyDescent="0.2">
      <c r="B24" s="10"/>
      <c r="C24" s="11"/>
      <c r="D24" s="10"/>
      <c r="E24" s="10"/>
      <c r="G24" s="9"/>
    </row>
    <row r="25" spans="2:7" x14ac:dyDescent="0.2">
      <c r="B25" s="10"/>
      <c r="C25" s="11"/>
      <c r="D25" s="10"/>
      <c r="E25" s="10"/>
    </row>
    <row r="26" spans="2:7" ht="15" x14ac:dyDescent="0.25">
      <c r="B26" s="12" t="s">
        <v>18</v>
      </c>
      <c r="C26" s="13"/>
      <c r="D26" s="14"/>
      <c r="E26" s="10"/>
    </row>
    <row r="27" spans="2:7" x14ac:dyDescent="0.2">
      <c r="B27" s="10" t="s">
        <v>20</v>
      </c>
      <c r="C27" s="15">
        <f>C9*C11*4.19*C19*52*(C13-C15)*C17/3600*C21</f>
        <v>9223.67943512889</v>
      </c>
      <c r="D27" s="16" t="s">
        <v>10</v>
      </c>
      <c r="E27" s="16"/>
      <c r="F27" s="17"/>
    </row>
    <row r="28" spans="2:7" x14ac:dyDescent="0.2">
      <c r="B28" s="18" t="s">
        <v>14</v>
      </c>
      <c r="C28" s="19">
        <f>C27*C23/100</f>
        <v>3043.8142135925336</v>
      </c>
      <c r="D28" s="18" t="s">
        <v>10</v>
      </c>
      <c r="E28" s="18"/>
      <c r="F28" s="20"/>
    </row>
    <row r="29" spans="2:7" x14ac:dyDescent="0.2">
      <c r="B29" s="10" t="s">
        <v>21</v>
      </c>
      <c r="C29" s="21">
        <f>C7/C28</f>
        <v>1.8069433986604901</v>
      </c>
      <c r="D29" s="10" t="s">
        <v>12</v>
      </c>
      <c r="E29" s="10"/>
    </row>
    <row r="30" spans="2:7" x14ac:dyDescent="0.2">
      <c r="B30" s="10"/>
      <c r="C30" s="11"/>
      <c r="D30" s="10"/>
      <c r="E30" s="10"/>
    </row>
    <row r="31" spans="2:7" ht="15" x14ac:dyDescent="0.25">
      <c r="B31" s="12" t="s">
        <v>19</v>
      </c>
      <c r="C31" s="22" t="s">
        <v>22</v>
      </c>
      <c r="D31" s="23">
        <v>2.5</v>
      </c>
      <c r="E31" s="24"/>
      <c r="F31" s="8"/>
      <c r="G31" s="6" t="s">
        <v>30</v>
      </c>
    </row>
    <row r="32" spans="2:7" ht="15" customHeight="1" x14ac:dyDescent="0.2">
      <c r="B32" s="10" t="s">
        <v>20</v>
      </c>
      <c r="C32" s="15">
        <f>(C9*C11*4.19*C19*52*(C13-C15)*C17/3600*C21)/D31</f>
        <v>3689.4717740515562</v>
      </c>
      <c r="D32" s="16" t="s">
        <v>10</v>
      </c>
      <c r="E32" s="16"/>
      <c r="F32" s="25"/>
      <c r="G32" s="26" t="s">
        <v>25</v>
      </c>
    </row>
    <row r="33" spans="2:7" x14ac:dyDescent="0.2">
      <c r="B33" s="18" t="s">
        <v>14</v>
      </c>
      <c r="C33" s="19">
        <f>C32*C23/100</f>
        <v>1217.5256854370136</v>
      </c>
      <c r="D33" s="18" t="s">
        <v>10</v>
      </c>
      <c r="E33" s="18"/>
      <c r="F33" s="27"/>
      <c r="G33" s="26"/>
    </row>
    <row r="34" spans="2:7" x14ac:dyDescent="0.2">
      <c r="B34" s="10" t="s">
        <v>21</v>
      </c>
      <c r="C34" s="21">
        <f>C7/C33</f>
        <v>4.5173584966512248</v>
      </c>
      <c r="D34" s="10" t="s">
        <v>12</v>
      </c>
      <c r="E34" s="10"/>
      <c r="F34" s="8"/>
      <c r="G34" s="26"/>
    </row>
    <row r="35" spans="2:7" x14ac:dyDescent="0.2">
      <c r="F35" s="8"/>
      <c r="G35" s="26"/>
    </row>
    <row r="36" spans="2:7" x14ac:dyDescent="0.2">
      <c r="B36" s="3" t="s">
        <v>31</v>
      </c>
      <c r="F36" s="8"/>
      <c r="G36" s="26"/>
    </row>
    <row r="37" spans="2:7" x14ac:dyDescent="0.2">
      <c r="F37" s="8"/>
      <c r="G37" s="26"/>
    </row>
    <row r="38" spans="2:7" x14ac:dyDescent="0.2">
      <c r="F38" s="8"/>
      <c r="G38" s="26"/>
    </row>
    <row r="39" spans="2:7" x14ac:dyDescent="0.2">
      <c r="F39" s="8"/>
      <c r="G39" s="26"/>
    </row>
    <row r="40" spans="2:7" x14ac:dyDescent="0.2">
      <c r="F40" s="8"/>
      <c r="G40" s="26"/>
    </row>
    <row r="41" spans="2:7" x14ac:dyDescent="0.2">
      <c r="F41" s="8"/>
      <c r="G41" s="26"/>
    </row>
    <row r="42" spans="2:7" x14ac:dyDescent="0.2">
      <c r="F42" s="8"/>
      <c r="G42" s="26"/>
    </row>
    <row r="43" spans="2:7" x14ac:dyDescent="0.2">
      <c r="G43" s="26"/>
    </row>
    <row r="44" spans="2:7" x14ac:dyDescent="0.2">
      <c r="G44" s="26"/>
    </row>
    <row r="45" spans="2:7" ht="24" customHeight="1" x14ac:dyDescent="0.2">
      <c r="G45" s="26"/>
    </row>
    <row r="46" spans="2:7" ht="24" customHeight="1" x14ac:dyDescent="0.2"/>
  </sheetData>
  <mergeCells count="3">
    <mergeCell ref="B2:D2"/>
    <mergeCell ref="G32:G45"/>
    <mergeCell ref="G8:G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Purus Showerreheat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Fredrik Lindberg</dc:creator>
  <cp:lastModifiedBy>Helena Sjööberg</cp:lastModifiedBy>
  <cp:lastPrinted>2023-12-13T14:26:45Z</cp:lastPrinted>
  <dcterms:created xsi:type="dcterms:W3CDTF">2023-12-13T12:16:03Z</dcterms:created>
  <dcterms:modified xsi:type="dcterms:W3CDTF">2024-03-04T07:39:18Z</dcterms:modified>
</cp:coreProperties>
</file>